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a53616\Downloads\"/>
    </mc:Choice>
  </mc:AlternateContent>
  <xr:revisionPtr revIDLastSave="0" documentId="13_ncr:1_{39CA7560-49B3-45A3-8C82-1CC723FF8D29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navrh rozp.20-22" sheetId="1" r:id="rId1"/>
  </sheets>
  <calcPr calcId="191029"/>
</workbook>
</file>

<file path=xl/calcChain.xml><?xml version="1.0" encoding="utf-8"?>
<calcChain xmlns="http://schemas.openxmlformats.org/spreadsheetml/2006/main">
  <c r="I18" i="1" l="1"/>
  <c r="H26" i="1" l="1"/>
  <c r="H19" i="1"/>
  <c r="H18" i="1"/>
  <c r="H13" i="1"/>
  <c r="H8" i="1"/>
  <c r="D26" i="1"/>
  <c r="D18" i="1"/>
  <c r="D13" i="1"/>
  <c r="D8" i="1"/>
  <c r="D19" i="1" s="1"/>
  <c r="D28" i="1" s="1"/>
  <c r="K26" i="1" l="1"/>
  <c r="J26" i="1"/>
  <c r="I26" i="1"/>
  <c r="G26" i="1"/>
  <c r="F26" i="1"/>
  <c r="K19" i="1"/>
  <c r="K18" i="1"/>
  <c r="J18" i="1"/>
  <c r="G18" i="1"/>
  <c r="F18" i="1"/>
  <c r="K13" i="1"/>
  <c r="J13" i="1"/>
  <c r="I13" i="1"/>
  <c r="G13" i="1"/>
  <c r="F13" i="1"/>
  <c r="K8" i="1"/>
  <c r="J8" i="1"/>
  <c r="J19" i="1" s="1"/>
  <c r="I8" i="1"/>
  <c r="G8" i="1"/>
  <c r="F8" i="1"/>
  <c r="I19" i="1" l="1"/>
  <c r="F19" i="1"/>
  <c r="F28" i="1" s="1"/>
  <c r="G19" i="1"/>
  <c r="H28" i="1"/>
  <c r="K28" i="1"/>
  <c r="E13" i="1" l="1"/>
  <c r="C26" i="1"/>
  <c r="C28" i="1" s="1"/>
  <c r="C18" i="1"/>
  <c r="C8" i="1"/>
  <c r="J28" i="1" l="1"/>
  <c r="G28" i="1"/>
  <c r="I28" i="1" l="1"/>
  <c r="E26" i="1"/>
  <c r="E18" i="1"/>
  <c r="E8" i="1"/>
  <c r="E19" i="1" l="1"/>
  <c r="E28" i="1" s="1"/>
</calcChain>
</file>

<file path=xl/sharedStrings.xml><?xml version="1.0" encoding="utf-8"?>
<sst xmlns="http://schemas.openxmlformats.org/spreadsheetml/2006/main" count="35" uniqueCount="34">
  <si>
    <t>Bežné príjmy</t>
  </si>
  <si>
    <t>Daňové príjmy</t>
  </si>
  <si>
    <t>Nedaňové príjmy</t>
  </si>
  <si>
    <t>Bežné príjmy spolu</t>
  </si>
  <si>
    <t>Kapitálové príjmy</t>
  </si>
  <si>
    <t>granty a transfery</t>
  </si>
  <si>
    <t>Granty a transfery</t>
  </si>
  <si>
    <t>Kapitálové príjmy spolu</t>
  </si>
  <si>
    <t>Bežné výdavky</t>
  </si>
  <si>
    <t>Kapitálové výdavky</t>
  </si>
  <si>
    <t>Výdavky spolu:</t>
  </si>
  <si>
    <t>Splácanie úverov</t>
  </si>
  <si>
    <t>Prebytok:</t>
  </si>
  <si>
    <t>Prijmové finančné operácie</t>
  </si>
  <si>
    <t>PFO spolu</t>
  </si>
  <si>
    <t>Prijaté úvery, pôžičky</t>
  </si>
  <si>
    <t>Spracovala: Ing. Kamila Topoľská</t>
  </si>
  <si>
    <t>Schválil :   Ivan Javorček</t>
  </si>
  <si>
    <t>príjem z predaja majetku</t>
  </si>
  <si>
    <t>plnenie 2016</t>
  </si>
  <si>
    <t>FO spolu :</t>
  </si>
  <si>
    <t>Príjmy spolu:</t>
  </si>
  <si>
    <t>návrh 2026</t>
  </si>
  <si>
    <t>plnenie 2023</t>
  </si>
  <si>
    <t>návrh 2027</t>
  </si>
  <si>
    <t>plnenie 2024</t>
  </si>
  <si>
    <t>schv.rozp.2025</t>
  </si>
  <si>
    <t>upr.rozp. 2025</t>
  </si>
  <si>
    <t>predp.roz.2025</t>
  </si>
  <si>
    <t>návrh 2028</t>
  </si>
  <si>
    <t>V Rudnianskej Lehote , 23.09.2025</t>
  </si>
  <si>
    <t>Schválený rozpočet na rok 2026 a roky  2027 - 2028</t>
  </si>
  <si>
    <t>Schválený 17.10.2025 , uznesením číslo  91/2025</t>
  </si>
  <si>
    <t xml:space="preserve">Zverejnený: 31.10.2025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</si>
</sst>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0" fillId="0" borderId="0" xfId="0" applyNumberFormat="1"/>
    <xf numFmtId="0" fontId="11" fillId="0" borderId="0" xfId="0" applyFont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33" sqref="L33"/>
    </sheetView>
  </sheetViews>
  <sheetFormatPr defaultRowHeight="15" x14ac:dyDescent="0.25"/>
  <cols>
    <col min="1" max="1" width="8.85546875" customWidth="1"/>
    <col min="2" max="2" width="19.85546875" customWidth="1"/>
    <col min="3" max="3" width="0.5703125" hidden="1" customWidth="1"/>
    <col min="4" max="8" width="12" customWidth="1"/>
    <col min="9" max="9" width="11.28515625" customWidth="1"/>
    <col min="10" max="10" width="11.85546875" customWidth="1"/>
    <col min="11" max="11" width="10.85546875" customWidth="1"/>
  </cols>
  <sheetData>
    <row r="1" spans="1:11" ht="15.75" x14ac:dyDescent="0.25">
      <c r="B1" s="3" t="s">
        <v>31</v>
      </c>
      <c r="C1" s="1"/>
      <c r="D1" s="1"/>
      <c r="E1" s="1"/>
      <c r="F1" s="1"/>
    </row>
    <row r="2" spans="1:11" x14ac:dyDescent="0.25">
      <c r="A2" s="4"/>
      <c r="B2" s="4"/>
      <c r="C2" s="5" t="s">
        <v>19</v>
      </c>
      <c r="D2" s="5" t="s">
        <v>23</v>
      </c>
      <c r="E2" s="5" t="s">
        <v>25</v>
      </c>
      <c r="F2" s="5" t="s">
        <v>26</v>
      </c>
      <c r="G2" s="5" t="s">
        <v>27</v>
      </c>
      <c r="H2" s="5" t="s">
        <v>28</v>
      </c>
      <c r="I2" s="6" t="s">
        <v>22</v>
      </c>
      <c r="J2" s="5" t="s">
        <v>24</v>
      </c>
      <c r="K2" s="5" t="s">
        <v>29</v>
      </c>
    </row>
    <row r="3" spans="1:11" x14ac:dyDescent="0.25">
      <c r="A3" s="7" t="s">
        <v>0</v>
      </c>
      <c r="B3" s="4"/>
      <c r="C3" s="8"/>
      <c r="D3" s="5"/>
      <c r="E3" s="5"/>
      <c r="F3" s="33"/>
      <c r="G3" s="9"/>
      <c r="H3" s="9"/>
      <c r="I3" s="10"/>
      <c r="J3" s="9"/>
      <c r="K3" s="9"/>
    </row>
    <row r="4" spans="1:11" x14ac:dyDescent="0.25">
      <c r="A4" s="29">
        <v>100</v>
      </c>
      <c r="B4" s="12" t="s">
        <v>1</v>
      </c>
      <c r="C4" s="13">
        <v>193957.96</v>
      </c>
      <c r="D4" s="14">
        <v>312978.90999999997</v>
      </c>
      <c r="E4" s="14">
        <v>319368.08</v>
      </c>
      <c r="F4" s="34">
        <v>265766</v>
      </c>
      <c r="G4" s="14">
        <v>265766</v>
      </c>
      <c r="H4" s="14">
        <v>268766</v>
      </c>
      <c r="I4" s="15">
        <v>288766</v>
      </c>
      <c r="J4" s="14">
        <v>265766</v>
      </c>
      <c r="K4" s="14">
        <v>265766</v>
      </c>
    </row>
    <row r="5" spans="1:11" x14ac:dyDescent="0.25">
      <c r="A5" s="30">
        <v>200</v>
      </c>
      <c r="B5" s="12" t="s">
        <v>2</v>
      </c>
      <c r="C5" s="13">
        <v>45622.03</v>
      </c>
      <c r="D5" s="14">
        <v>54265.65</v>
      </c>
      <c r="E5" s="14">
        <v>69670.27</v>
      </c>
      <c r="F5" s="35">
        <v>65180</v>
      </c>
      <c r="G5" s="14">
        <v>67907.67</v>
      </c>
      <c r="H5" s="14">
        <v>67907.67</v>
      </c>
      <c r="I5" s="16">
        <v>65180</v>
      </c>
      <c r="J5" s="14">
        <v>65180</v>
      </c>
      <c r="K5" s="14">
        <v>65180</v>
      </c>
    </row>
    <row r="6" spans="1:11" x14ac:dyDescent="0.25">
      <c r="A6" s="30">
        <v>300</v>
      </c>
      <c r="B6" s="12" t="s">
        <v>6</v>
      </c>
      <c r="C6" s="13">
        <v>3146.21</v>
      </c>
      <c r="D6" s="14">
        <v>23789.42</v>
      </c>
      <c r="E6" s="14">
        <v>33444.050000000003</v>
      </c>
      <c r="F6" s="35">
        <v>71133.16</v>
      </c>
      <c r="G6" s="14">
        <v>95798.16</v>
      </c>
      <c r="H6" s="14">
        <v>97232.16</v>
      </c>
      <c r="I6" s="16">
        <v>92000</v>
      </c>
      <c r="J6" s="14">
        <v>92000</v>
      </c>
      <c r="K6" s="14">
        <v>92000</v>
      </c>
    </row>
    <row r="7" spans="1:11" x14ac:dyDescent="0.25">
      <c r="A7" s="31"/>
      <c r="B7" s="17"/>
      <c r="C7" s="18"/>
      <c r="D7" s="19"/>
      <c r="E7" s="19"/>
      <c r="F7" s="36"/>
      <c r="G7" s="19"/>
      <c r="H7" s="14"/>
      <c r="I7" s="20"/>
      <c r="J7" s="19"/>
      <c r="K7" s="19"/>
    </row>
    <row r="8" spans="1:11" x14ac:dyDescent="0.25">
      <c r="A8" s="11"/>
      <c r="B8" s="7" t="s">
        <v>3</v>
      </c>
      <c r="C8" s="21">
        <f>SUM(C4:C7)</f>
        <v>242726.19999999998</v>
      </c>
      <c r="D8" s="22">
        <f>SUM(D4:D6)</f>
        <v>391033.98</v>
      </c>
      <c r="E8" s="22">
        <f>SUM(E4:E6)</f>
        <v>422482.4</v>
      </c>
      <c r="F8" s="37">
        <f t="shared" ref="F8:K8" si="0">SUM(F4:F7)</f>
        <v>402079.16000000003</v>
      </c>
      <c r="G8" s="22">
        <f t="shared" si="0"/>
        <v>429471.82999999996</v>
      </c>
      <c r="H8" s="22">
        <f>SUM(H4:H7)</f>
        <v>433905.82999999996</v>
      </c>
      <c r="I8" s="23">
        <f t="shared" si="0"/>
        <v>445946</v>
      </c>
      <c r="J8" s="22">
        <f t="shared" si="0"/>
        <v>422946</v>
      </c>
      <c r="K8" s="22">
        <f t="shared" si="0"/>
        <v>422946</v>
      </c>
    </row>
    <row r="9" spans="1:11" x14ac:dyDescent="0.25">
      <c r="A9" s="11"/>
      <c r="B9" s="11"/>
      <c r="C9" s="8"/>
      <c r="D9" s="5"/>
      <c r="E9" s="5"/>
      <c r="F9" s="34"/>
      <c r="G9" s="24"/>
      <c r="H9" s="24"/>
      <c r="I9" s="15"/>
      <c r="J9" s="24"/>
      <c r="K9" s="24"/>
    </row>
    <row r="10" spans="1:11" x14ac:dyDescent="0.25">
      <c r="A10" s="7" t="s">
        <v>4</v>
      </c>
      <c r="B10" s="11"/>
      <c r="C10" s="25"/>
      <c r="D10" s="24"/>
      <c r="E10" s="24"/>
      <c r="F10" s="34"/>
      <c r="G10" s="24"/>
      <c r="H10" s="24"/>
      <c r="I10" s="15"/>
      <c r="J10" s="24"/>
      <c r="K10" s="24"/>
    </row>
    <row r="11" spans="1:11" x14ac:dyDescent="0.25">
      <c r="A11" s="32">
        <v>200</v>
      </c>
      <c r="B11" s="12" t="s">
        <v>18</v>
      </c>
      <c r="C11" s="25">
        <v>0</v>
      </c>
      <c r="D11" s="24">
        <v>0</v>
      </c>
      <c r="E11" s="24">
        <v>825</v>
      </c>
      <c r="F11" s="34">
        <v>0</v>
      </c>
      <c r="G11" s="24">
        <v>0</v>
      </c>
      <c r="H11" s="24"/>
      <c r="I11" s="15">
        <v>0</v>
      </c>
      <c r="J11" s="24">
        <v>0</v>
      </c>
      <c r="K11" s="24">
        <v>0</v>
      </c>
    </row>
    <row r="12" spans="1:11" x14ac:dyDescent="0.25">
      <c r="A12" s="30">
        <v>300</v>
      </c>
      <c r="B12" s="12" t="s">
        <v>5</v>
      </c>
      <c r="C12" s="13">
        <v>0</v>
      </c>
      <c r="D12" s="14">
        <v>3200</v>
      </c>
      <c r="E12" s="14">
        <v>142041.98000000001</v>
      </c>
      <c r="F12" s="35">
        <v>0</v>
      </c>
      <c r="G12" s="14">
        <v>160080</v>
      </c>
      <c r="H12" s="14">
        <v>0</v>
      </c>
      <c r="I12" s="16">
        <v>160080</v>
      </c>
      <c r="J12" s="14">
        <v>0</v>
      </c>
      <c r="K12" s="14">
        <v>0</v>
      </c>
    </row>
    <row r="13" spans="1:11" x14ac:dyDescent="0.25">
      <c r="A13" s="11"/>
      <c r="B13" s="7" t="s">
        <v>7</v>
      </c>
      <c r="C13" s="21">
        <v>0</v>
      </c>
      <c r="D13" s="22">
        <f t="shared" ref="D13" si="1">SUM(D11:D12)</f>
        <v>3200</v>
      </c>
      <c r="E13" s="22">
        <f t="shared" ref="E13" si="2">SUM(E11:E12)</f>
        <v>142866.98000000001</v>
      </c>
      <c r="F13" s="37">
        <f t="shared" ref="F13:K13" si="3">SUM(F11:F12)</f>
        <v>0</v>
      </c>
      <c r="G13" s="22">
        <f t="shared" si="3"/>
        <v>160080</v>
      </c>
      <c r="H13" s="22">
        <f>SUM(H11:H12)</f>
        <v>0</v>
      </c>
      <c r="I13" s="23">
        <f t="shared" si="3"/>
        <v>160080</v>
      </c>
      <c r="J13" s="22">
        <f t="shared" si="3"/>
        <v>0</v>
      </c>
      <c r="K13" s="22">
        <f t="shared" si="3"/>
        <v>0</v>
      </c>
    </row>
    <row r="14" spans="1:11" x14ac:dyDescent="0.25">
      <c r="A14" s="11"/>
      <c r="B14" s="7"/>
      <c r="C14" s="21"/>
      <c r="D14" s="22"/>
      <c r="E14" s="22"/>
      <c r="F14" s="34"/>
      <c r="G14" s="22"/>
      <c r="H14" s="22"/>
      <c r="I14" s="15"/>
      <c r="J14" s="24"/>
      <c r="K14" s="24"/>
    </row>
    <row r="15" spans="1:11" x14ac:dyDescent="0.25">
      <c r="A15" s="7" t="s">
        <v>13</v>
      </c>
      <c r="B15" s="7"/>
      <c r="C15" s="21"/>
      <c r="D15" s="22"/>
      <c r="E15" s="22"/>
      <c r="F15" s="34"/>
      <c r="G15" s="22"/>
      <c r="H15" s="22"/>
      <c r="I15" s="15"/>
      <c r="J15" s="24"/>
      <c r="K15" s="24"/>
    </row>
    <row r="16" spans="1:11" x14ac:dyDescent="0.25">
      <c r="A16" s="29">
        <v>400</v>
      </c>
      <c r="B16" s="11" t="s">
        <v>14</v>
      </c>
      <c r="C16" s="25">
        <v>40000</v>
      </c>
      <c r="D16" s="24">
        <v>96002.8</v>
      </c>
      <c r="E16" s="24">
        <v>23888.73</v>
      </c>
      <c r="F16" s="34">
        <v>10000</v>
      </c>
      <c r="G16" s="24">
        <v>59602.21</v>
      </c>
      <c r="H16" s="24">
        <v>35000</v>
      </c>
      <c r="I16" s="15">
        <v>29000</v>
      </c>
      <c r="J16" s="24">
        <v>0</v>
      </c>
      <c r="K16" s="24">
        <v>0</v>
      </c>
    </row>
    <row r="17" spans="1:11" x14ac:dyDescent="0.25">
      <c r="A17" s="29">
        <v>500</v>
      </c>
      <c r="B17" s="7" t="s">
        <v>15</v>
      </c>
      <c r="C17" s="25">
        <v>10390.299999999999</v>
      </c>
      <c r="D17" s="24">
        <v>242041.98</v>
      </c>
      <c r="E17" s="24">
        <v>0</v>
      </c>
      <c r="F17" s="34">
        <v>0</v>
      </c>
      <c r="G17" s="24">
        <v>0</v>
      </c>
      <c r="H17" s="24">
        <v>0</v>
      </c>
      <c r="I17" s="15">
        <v>20000</v>
      </c>
      <c r="J17" s="24">
        <v>0</v>
      </c>
      <c r="K17" s="24">
        <v>0</v>
      </c>
    </row>
    <row r="18" spans="1:11" x14ac:dyDescent="0.25">
      <c r="A18" s="7" t="s">
        <v>20</v>
      </c>
      <c r="B18" s="7"/>
      <c r="C18" s="21">
        <f t="shared" ref="C18:E18" si="4">SUM(C16:C17)</f>
        <v>50390.3</v>
      </c>
      <c r="D18" s="22">
        <f t="shared" ref="D18" si="5">SUM(D16:D17)</f>
        <v>338044.78</v>
      </c>
      <c r="E18" s="22">
        <f t="shared" si="4"/>
        <v>23888.73</v>
      </c>
      <c r="F18" s="37">
        <f t="shared" ref="F18:K18" si="6">SUM(F16:F17)</f>
        <v>10000</v>
      </c>
      <c r="G18" s="22">
        <f t="shared" si="6"/>
        <v>59602.21</v>
      </c>
      <c r="H18" s="22">
        <f>SUM(H16:H17)</f>
        <v>35000</v>
      </c>
      <c r="I18" s="23">
        <f>SUM(I16:I17)</f>
        <v>49000</v>
      </c>
      <c r="J18" s="22">
        <f t="shared" si="6"/>
        <v>0</v>
      </c>
      <c r="K18" s="22">
        <f t="shared" si="6"/>
        <v>0</v>
      </c>
    </row>
    <row r="19" spans="1:11" x14ac:dyDescent="0.25">
      <c r="A19" s="7" t="s">
        <v>21</v>
      </c>
      <c r="B19" s="11"/>
      <c r="C19" s="26">
        <v>293116.5</v>
      </c>
      <c r="D19" s="27">
        <f t="shared" ref="D19" si="7">D8+D13+D18</f>
        <v>732278.76</v>
      </c>
      <c r="E19" s="27">
        <f t="shared" ref="E19" si="8">E8+E13+E18</f>
        <v>589238.11</v>
      </c>
      <c r="F19" s="38">
        <f t="shared" ref="F19:K19" si="9">F8+F13+F18</f>
        <v>412079.16000000003</v>
      </c>
      <c r="G19" s="27">
        <f t="shared" si="9"/>
        <v>649154.03999999992</v>
      </c>
      <c r="H19" s="27">
        <f>H8+H13+H18</f>
        <v>468905.82999999996</v>
      </c>
      <c r="I19" s="28">
        <f t="shared" si="9"/>
        <v>655026</v>
      </c>
      <c r="J19" s="27">
        <f t="shared" si="9"/>
        <v>422946</v>
      </c>
      <c r="K19" s="27">
        <f t="shared" si="9"/>
        <v>422946</v>
      </c>
    </row>
    <row r="20" spans="1:11" x14ac:dyDescent="0.25">
      <c r="A20" s="11"/>
      <c r="B20" s="11"/>
      <c r="C20" s="25"/>
      <c r="D20" s="24"/>
      <c r="E20" s="24"/>
      <c r="F20" s="34"/>
      <c r="G20" s="24"/>
      <c r="H20" s="24"/>
      <c r="I20" s="15"/>
      <c r="J20" s="24"/>
      <c r="K20" s="24"/>
    </row>
    <row r="21" spans="1:11" x14ac:dyDescent="0.25">
      <c r="A21" s="7" t="s">
        <v>8</v>
      </c>
      <c r="B21" s="7"/>
      <c r="C21" s="21"/>
      <c r="D21" s="22"/>
      <c r="E21" s="22"/>
      <c r="F21" s="33"/>
      <c r="G21" s="9"/>
      <c r="H21" s="9"/>
      <c r="I21" s="10"/>
      <c r="J21" s="9"/>
      <c r="K21" s="9"/>
    </row>
    <row r="22" spans="1:11" x14ac:dyDescent="0.25">
      <c r="A22" s="30">
        <v>600</v>
      </c>
      <c r="B22" s="12" t="s">
        <v>8</v>
      </c>
      <c r="C22" s="13">
        <v>167441.82999999999</v>
      </c>
      <c r="D22" s="14">
        <v>321490.88</v>
      </c>
      <c r="E22" s="14">
        <v>370989.98</v>
      </c>
      <c r="F22" s="35">
        <v>366434.16</v>
      </c>
      <c r="G22" s="14">
        <v>394334.34</v>
      </c>
      <c r="H22" s="14">
        <v>394334.34</v>
      </c>
      <c r="I22" s="16">
        <v>420381</v>
      </c>
      <c r="J22" s="14">
        <v>398186</v>
      </c>
      <c r="K22" s="14">
        <v>398056</v>
      </c>
    </row>
    <row r="23" spans="1:11" x14ac:dyDescent="0.25">
      <c r="A23" s="30">
        <v>700</v>
      </c>
      <c r="B23" s="12" t="s">
        <v>9</v>
      </c>
      <c r="C23" s="13">
        <v>67779.360000000001</v>
      </c>
      <c r="D23" s="14">
        <v>343525.1</v>
      </c>
      <c r="E23" s="14">
        <v>27725.25</v>
      </c>
      <c r="F23" s="34">
        <v>11000</v>
      </c>
      <c r="G23" s="14">
        <v>220174.7</v>
      </c>
      <c r="H23" s="14">
        <v>40000</v>
      </c>
      <c r="I23" s="15">
        <v>200000</v>
      </c>
      <c r="J23" s="24">
        <v>0</v>
      </c>
      <c r="K23" s="24">
        <v>0</v>
      </c>
    </row>
    <row r="24" spans="1:11" x14ac:dyDescent="0.25">
      <c r="A24" s="30">
        <v>800</v>
      </c>
      <c r="B24" s="12" t="s">
        <v>11</v>
      </c>
      <c r="C24" s="13">
        <v>12511.26</v>
      </c>
      <c r="D24" s="14">
        <v>31877.17</v>
      </c>
      <c r="E24" s="14">
        <v>177172.41</v>
      </c>
      <c r="F24" s="35">
        <v>34645</v>
      </c>
      <c r="G24" s="14">
        <v>34645</v>
      </c>
      <c r="H24" s="14">
        <v>32759.23</v>
      </c>
      <c r="I24" s="16">
        <v>34645</v>
      </c>
      <c r="J24" s="14">
        <v>24760</v>
      </c>
      <c r="K24" s="14">
        <v>24890</v>
      </c>
    </row>
    <row r="25" spans="1:11" x14ac:dyDescent="0.25">
      <c r="A25" s="11"/>
      <c r="B25" s="11"/>
      <c r="C25" s="25"/>
      <c r="D25" s="24"/>
      <c r="E25" s="24"/>
      <c r="F25" s="34"/>
      <c r="G25" s="24"/>
      <c r="H25" s="24"/>
      <c r="I25" s="15"/>
      <c r="J25" s="24"/>
      <c r="K25" s="24"/>
    </row>
    <row r="26" spans="1:11" x14ac:dyDescent="0.25">
      <c r="A26" s="7" t="s">
        <v>10</v>
      </c>
      <c r="B26" s="7"/>
      <c r="C26" s="21">
        <f>SUM(C22:C25)</f>
        <v>247732.45</v>
      </c>
      <c r="D26" s="22">
        <f>SUM(D22:D24)</f>
        <v>696893.15</v>
      </c>
      <c r="E26" s="22">
        <f>SUM(E22:E24)</f>
        <v>575887.64</v>
      </c>
      <c r="F26" s="37">
        <f t="shared" ref="F26:K26" si="10">SUM(F22:F25)</f>
        <v>412079.16</v>
      </c>
      <c r="G26" s="22">
        <f t="shared" si="10"/>
        <v>649154.04</v>
      </c>
      <c r="H26" s="22">
        <f>SUM(H22:H25)</f>
        <v>467093.57</v>
      </c>
      <c r="I26" s="23">
        <f t="shared" si="10"/>
        <v>655026</v>
      </c>
      <c r="J26" s="22">
        <f t="shared" si="10"/>
        <v>422946</v>
      </c>
      <c r="K26" s="22">
        <f t="shared" si="10"/>
        <v>422946</v>
      </c>
    </row>
    <row r="27" spans="1:11" x14ac:dyDescent="0.25">
      <c r="A27" s="11"/>
      <c r="B27" s="11"/>
      <c r="C27" s="25"/>
      <c r="D27" s="24"/>
      <c r="E27" s="24"/>
      <c r="F27" s="34"/>
      <c r="G27" s="24"/>
      <c r="H27" s="24"/>
      <c r="I27" s="15"/>
      <c r="J27" s="24"/>
      <c r="K27" s="24"/>
    </row>
    <row r="28" spans="1:11" x14ac:dyDescent="0.25">
      <c r="A28" s="7" t="s">
        <v>12</v>
      </c>
      <c r="B28" s="11"/>
      <c r="C28" s="25">
        <f t="shared" ref="C28:J28" si="11">C19-C26</f>
        <v>45384.049999999988</v>
      </c>
      <c r="D28" s="24">
        <f t="shared" ref="D28" si="12">D19-D26</f>
        <v>35385.609999999986</v>
      </c>
      <c r="E28" s="24">
        <f t="shared" si="11"/>
        <v>13350.469999999972</v>
      </c>
      <c r="F28" s="34">
        <f t="shared" ref="F28" si="13">F19-F26</f>
        <v>0</v>
      </c>
      <c r="G28" s="24">
        <f t="shared" si="11"/>
        <v>0</v>
      </c>
      <c r="H28" s="24">
        <f t="shared" si="11"/>
        <v>1812.2599999999511</v>
      </c>
      <c r="I28" s="15">
        <f t="shared" si="11"/>
        <v>0</v>
      </c>
      <c r="J28" s="24">
        <f t="shared" si="11"/>
        <v>0</v>
      </c>
      <c r="K28" s="24">
        <f t="shared" ref="K28" si="14">K19-K26</f>
        <v>0</v>
      </c>
    </row>
    <row r="29" spans="1:11" ht="6" customHeight="1" x14ac:dyDescent="0.25">
      <c r="G29" s="2"/>
      <c r="H29" s="2"/>
      <c r="I29" s="2"/>
      <c r="J29" s="2"/>
    </row>
    <row r="30" spans="1:11" x14ac:dyDescent="0.25">
      <c r="A30" t="s">
        <v>30</v>
      </c>
    </row>
    <row r="31" spans="1:11" x14ac:dyDescent="0.25">
      <c r="A31" t="s">
        <v>16</v>
      </c>
    </row>
    <row r="32" spans="1:11" x14ac:dyDescent="0.25">
      <c r="A32" t="s">
        <v>17</v>
      </c>
    </row>
    <row r="33" spans="1:2" x14ac:dyDescent="0.25">
      <c r="A33" t="s">
        <v>33</v>
      </c>
    </row>
    <row r="34" spans="1:2" x14ac:dyDescent="0.25">
      <c r="A34" t="s">
        <v>32</v>
      </c>
      <c r="B34" s="3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navrh rozp.20-22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JAVORČEKOVÁ Monika</cp:lastModifiedBy>
  <cp:lastPrinted>2025-09-23T13:31:11Z</cp:lastPrinted>
  <dcterms:created xsi:type="dcterms:W3CDTF">2015-11-16T09:56:09Z</dcterms:created>
  <dcterms:modified xsi:type="dcterms:W3CDTF">2025-10-31T08:56:39Z</dcterms:modified>
</cp:coreProperties>
</file>